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hmar\Documents\FIRMA\#Dateien für Videos\"/>
    </mc:Choice>
  </mc:AlternateContent>
  <xr:revisionPtr revIDLastSave="0" documentId="13_ncr:1_{B5D4D507-9140-490E-81AB-0B8889874B74}" xr6:coauthVersionLast="40" xr6:coauthVersionMax="40" xr10:uidLastSave="{00000000-0000-0000-0000-000000000000}"/>
  <bookViews>
    <workbookView xWindow="-108" yWindow="-108" windowWidth="23256" windowHeight="12576" xr2:uid="{451A47F1-407F-44E0-80DA-DCC66F9445ED}"/>
  </bookViews>
  <sheets>
    <sheet name="Lieferschein" sheetId="1" r:id="rId1"/>
    <sheet name="Artikel_Liste" sheetId="2" r:id="rId2"/>
    <sheet name="Kunden_Liste" sheetId="3" r:id="rId3"/>
    <sheet name="Provision" sheetId="4" r:id="rId4"/>
  </sheets>
  <externalReferences>
    <externalReference r:id="rId5"/>
  </externalReferences>
  <definedNames>
    <definedName name="\F">#REF!</definedName>
    <definedName name="\L">#REF!</definedName>
    <definedName name="\P">#REF!</definedName>
    <definedName name="\R">#REF!</definedName>
    <definedName name="\S">#REF!</definedName>
    <definedName name="\X">#REF!</definedName>
    <definedName name="Artikel">#REF!</definedName>
    <definedName name="Bestand">#REF!</definedName>
    <definedName name="Brutto">'[1]Gehalt mit Steuersatz'!$B$3:$B$9</definedName>
    <definedName name="Durchschnitt">#REF!</definedName>
    <definedName name="erhöhung">0.1</definedName>
    <definedName name="Grundgehalt">#REF!</definedName>
    <definedName name="Kirchensteuer">'[1]Gehalt mit Steuersatz'!$E$3:$E$9</definedName>
    <definedName name="Lohnsteuer">'[1]Gehalt mit Steuersatz'!$D$3:$D$9</definedName>
    <definedName name="Prämie">#REF!</definedName>
    <definedName name="Prämie1">#REF!</definedName>
    <definedName name="Prämie2">#REF!</definedName>
    <definedName name="Prämie3">#REF!</definedName>
    <definedName name="Provision">#REF!</definedName>
    <definedName name="Steuersatz">'[1]Gehalt mit Steuersatz'!$C$3:$C$9</definedName>
    <definedName name="Umsat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1" i="3" l="1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  <c r="I2" i="3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  <c r="F14" i="1"/>
</calcChain>
</file>

<file path=xl/sharedStrings.xml><?xml version="1.0" encoding="utf-8"?>
<sst xmlns="http://schemas.openxmlformats.org/spreadsheetml/2006/main" count="183" uniqueCount="146">
  <si>
    <t>Anschrift ermitteln</t>
  </si>
  <si>
    <t>Rechnung Nr.</t>
  </si>
  <si>
    <t xml:space="preserve">Kunden Nr.: </t>
  </si>
  <si>
    <t>Art.-Nr.</t>
  </si>
  <si>
    <t>Menge</t>
  </si>
  <si>
    <t>Bezeichnung</t>
  </si>
  <si>
    <t>Preis</t>
  </si>
  <si>
    <t>Gesamt</t>
  </si>
  <si>
    <t>Netto</t>
  </si>
  <si>
    <t>19 %MwSt.</t>
  </si>
  <si>
    <t>Gruppe</t>
  </si>
  <si>
    <t>Bestand</t>
  </si>
  <si>
    <t>Lagerwert</t>
  </si>
  <si>
    <t>AIWA NSX-540</t>
  </si>
  <si>
    <t>ALCATEL Privat Fax</t>
  </si>
  <si>
    <t>Grundig PF 700 AM</t>
  </si>
  <si>
    <t>Grundig VHS Videorecorder GV 404</t>
  </si>
  <si>
    <t>Grundig VHS Videorecorder</t>
  </si>
  <si>
    <t>Grundig VHS Videorecorder NEO</t>
  </si>
  <si>
    <t>KENWOOD DP 1060</t>
  </si>
  <si>
    <t>Olympia OF 600</t>
  </si>
  <si>
    <t>Panasonic Videorecorder NV-SD 25EG</t>
  </si>
  <si>
    <t>PHILIPS Matchline 28-761</t>
  </si>
  <si>
    <t>PHILIPS Matchline</t>
  </si>
  <si>
    <t>PHILIPS Matchline 28</t>
  </si>
  <si>
    <t>PHILIPS VHS Videorecorder VR 247</t>
  </si>
  <si>
    <t>Siemens Euroset 811</t>
  </si>
  <si>
    <t xml:space="preserve">Siemens Euroset </t>
  </si>
  <si>
    <t>Siemens Euroset 9000</t>
  </si>
  <si>
    <t xml:space="preserve">Siemens Telfax </t>
  </si>
  <si>
    <t>SONY CDP345</t>
  </si>
  <si>
    <t>SONY KV-X 257</t>
  </si>
  <si>
    <t>SONY KV-X 25800</t>
  </si>
  <si>
    <t xml:space="preserve">SONY KV-X </t>
  </si>
  <si>
    <t>SONY KV-X 26099</t>
  </si>
  <si>
    <t>SONY KV-X 2</t>
  </si>
  <si>
    <t>Technics SC-CH950</t>
  </si>
  <si>
    <t>Kunden-Nr.</t>
  </si>
  <si>
    <t>Anrede</t>
  </si>
  <si>
    <t>Name</t>
  </si>
  <si>
    <t>Vorname</t>
  </si>
  <si>
    <t>Strasse</t>
  </si>
  <si>
    <t>PLZ</t>
  </si>
  <si>
    <t>Ort</t>
  </si>
  <si>
    <t>Geb_Dat</t>
  </si>
  <si>
    <t>Runde Geb.</t>
  </si>
  <si>
    <t>Herrn</t>
  </si>
  <si>
    <t>Meier</t>
  </si>
  <si>
    <t>Lothar</t>
  </si>
  <si>
    <t>Usinger Str. 123</t>
  </si>
  <si>
    <t>Frankfurt</t>
  </si>
  <si>
    <t>Firma</t>
  </si>
  <si>
    <t>Lehmann</t>
  </si>
  <si>
    <t>Ludwig</t>
  </si>
  <si>
    <t>Zum Linnegraben 11</t>
  </si>
  <si>
    <t>Friedrich</t>
  </si>
  <si>
    <t>Hans</t>
  </si>
  <si>
    <t>Grünweg 34</t>
  </si>
  <si>
    <t>Wiesbaden</t>
  </si>
  <si>
    <t>Müller</t>
  </si>
  <si>
    <t>Herbert</t>
  </si>
  <si>
    <t>Jubelstraße 67</t>
  </si>
  <si>
    <t>44444</t>
  </si>
  <si>
    <t>Aachen</t>
  </si>
  <si>
    <t>Ottlieb</t>
  </si>
  <si>
    <t>Sven</t>
  </si>
  <si>
    <t>Walserweg 21</t>
  </si>
  <si>
    <t>52066</t>
  </si>
  <si>
    <t>Frau</t>
  </si>
  <si>
    <t>Heinzelmann</t>
  </si>
  <si>
    <t>C.</t>
  </si>
  <si>
    <t>Am Haferberg 45</t>
  </si>
  <si>
    <t>55464</t>
  </si>
  <si>
    <t>Alzey</t>
  </si>
  <si>
    <t>Wahl</t>
  </si>
  <si>
    <t>Hanne</t>
  </si>
  <si>
    <t>Brunnenweg 67</t>
  </si>
  <si>
    <t>Straß</t>
  </si>
  <si>
    <t>T.</t>
  </si>
  <si>
    <t>Hinter der Scheune 1</t>
  </si>
  <si>
    <t>Christians</t>
  </si>
  <si>
    <t>Senta</t>
  </si>
  <si>
    <t>Englschalkingerstr. 4</t>
  </si>
  <si>
    <t>10033</t>
  </si>
  <si>
    <t>Berlin</t>
  </si>
  <si>
    <t>Dorner</t>
  </si>
  <si>
    <t>Josef</t>
  </si>
  <si>
    <t>Kreuzbergring 55</t>
  </si>
  <si>
    <t>10466</t>
  </si>
  <si>
    <t>Ingelmann</t>
  </si>
  <si>
    <t>Theo</t>
  </si>
  <si>
    <t>Listseeweg 6</t>
  </si>
  <si>
    <t>10838</t>
  </si>
  <si>
    <t>Schuster</t>
  </si>
  <si>
    <t>Bernhard</t>
  </si>
  <si>
    <t>Kufürstenallee 1</t>
  </si>
  <si>
    <t>13467</t>
  </si>
  <si>
    <t>Anders</t>
  </si>
  <si>
    <t>Maria</t>
  </si>
  <si>
    <t>Obere Str. 57</t>
  </si>
  <si>
    <t>12209</t>
  </si>
  <si>
    <t>Winkler</t>
  </si>
  <si>
    <t>Petra</t>
  </si>
  <si>
    <t>Tiergartenstraße 5</t>
  </si>
  <si>
    <t>10785</t>
  </si>
  <si>
    <t>Utz</t>
  </si>
  <si>
    <t>Dieter</t>
  </si>
  <si>
    <t>Westendstr.6</t>
  </si>
  <si>
    <t>12557</t>
  </si>
  <si>
    <t>Schmidt</t>
  </si>
  <si>
    <t>Heike</t>
  </si>
  <si>
    <t>Kirchgasse 14</t>
  </si>
  <si>
    <t>22272</t>
  </si>
  <si>
    <t>Bern</t>
  </si>
  <si>
    <t>Wang</t>
  </si>
  <si>
    <t>Yang</t>
  </si>
  <si>
    <t>Hauptstr. 29</t>
  </si>
  <si>
    <t>Alexander</t>
  </si>
  <si>
    <t>Vladimir</t>
  </si>
  <si>
    <t>Oberanger 5</t>
  </si>
  <si>
    <t>33619</t>
  </si>
  <si>
    <t>Bielefeld</t>
  </si>
  <si>
    <t>Fleck</t>
  </si>
  <si>
    <t>G.</t>
  </si>
  <si>
    <t>Rheinhessenstr.71</t>
  </si>
  <si>
    <t>65333</t>
  </si>
  <si>
    <t>Bingen</t>
  </si>
  <si>
    <t>Bormann</t>
  </si>
  <si>
    <t>Ute</t>
  </si>
  <si>
    <t>Am Kavalleriesand 3</t>
  </si>
  <si>
    <t>36666</t>
  </si>
  <si>
    <t>Bispingen</t>
  </si>
  <si>
    <t>Arbeiten mit der Funktion Sverweis</t>
  </si>
  <si>
    <t>Gehaltsabrechnung</t>
  </si>
  <si>
    <t>Umsatz</t>
  </si>
  <si>
    <t>Grundgehalt</t>
  </si>
  <si>
    <t>Klaussen</t>
  </si>
  <si>
    <t>Klone</t>
  </si>
  <si>
    <t>Zuse</t>
  </si>
  <si>
    <t>2018/11</t>
  </si>
  <si>
    <t>Provisionsatz</t>
  </si>
  <si>
    <t>Provisionssatz</t>
  </si>
  <si>
    <t>Provision</t>
  </si>
  <si>
    <t>Neumann</t>
  </si>
  <si>
    <t>Fischer</t>
  </si>
  <si>
    <t xml:space="preserve"> =sverweis(Suchkriterium;Matrix;Spaltenindex;Bereich_Verweis)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</si>
</sst>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#,##0.00\ &quot;DM&quot;"/>
    <numFmt numFmtId="165" formatCode="_-* #,##0.00\ [$€-1]_-;\-* #,##0.00\ [$€-1]_-;_-* &quot;-&quot;??\ [$€-1]_-"/>
    <numFmt numFmtId="166" formatCode="00000"/>
    <numFmt numFmtId="167" formatCode="_-* #,##0\ _D_M_-;\-* #,##0\ _D_M_-;_-* &quot;-&quot;??\ _D_M_-;_-@_-"/>
    <numFmt numFmtId="169" formatCode="_-* #,##0\ &quot;€&quot;_-;\-* #,##0\ &quot;€&quot;_-;_-* &quot;-&quot;??\ &quot;€&quot;_-;_-@_-"/>
  </numFmts>
  <fonts count="17" x14ac:knownFonts="1">
    <font>
      <sz val="10"/>
      <name val="Arial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Helv"/>
    </font>
    <font>
      <sz val="12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color indexed="9"/>
      <name val="Arial"/>
      <family val="2"/>
    </font>
    <font>
      <sz val="13"/>
      <name val="Arial"/>
      <family val="2"/>
    </font>
    <font>
      <b/>
      <sz val="12"/>
      <color indexed="62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5" fillId="0" borderId="0"/>
    <xf numFmtId="0" fontId="7" fillId="0" borderId="0" applyFont="0" applyFill="0" applyBorder="0" applyAlignment="0" applyProtection="0"/>
    <xf numFmtId="0" fontId="5" fillId="0" borderId="0"/>
    <xf numFmtId="44" fontId="2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3" applyFont="1"/>
    <xf numFmtId="0" fontId="4" fillId="0" borderId="0" xfId="3" applyFont="1"/>
    <xf numFmtId="0" fontId="2" fillId="0" borderId="0" xfId="3"/>
    <xf numFmtId="0" fontId="3" fillId="0" borderId="1" xfId="3" applyFont="1" applyBorder="1"/>
    <xf numFmtId="0" fontId="3" fillId="0" borderId="0" xfId="4" applyFont="1"/>
    <xf numFmtId="164" fontId="3" fillId="0" borderId="0" xfId="4" applyNumberFormat="1" applyFont="1" applyAlignment="1">
      <alignment horizontal="right"/>
    </xf>
    <xf numFmtId="0" fontId="6" fillId="2" borderId="0" xfId="4" applyFont="1" applyFill="1" applyAlignment="1">
      <alignment horizontal="left"/>
    </xf>
    <xf numFmtId="4" fontId="3" fillId="0" borderId="0" xfId="4" applyNumberFormat="1" applyFont="1"/>
    <xf numFmtId="14" fontId="3" fillId="0" borderId="0" xfId="4" applyNumberFormat="1" applyFont="1"/>
    <xf numFmtId="0" fontId="3" fillId="0" borderId="0" xfId="4" applyFont="1" applyAlignment="1">
      <alignment horizontal="left"/>
    </xf>
    <xf numFmtId="164" fontId="3" fillId="0" borderId="0" xfId="4" applyNumberFormat="1" applyFont="1"/>
    <xf numFmtId="0" fontId="3" fillId="0" borderId="2" xfId="4" applyFont="1" applyBorder="1" applyAlignment="1">
      <alignment horizontal="right"/>
    </xf>
    <xf numFmtId="0" fontId="3" fillId="0" borderId="2" xfId="4" applyFont="1" applyBorder="1" applyAlignment="1">
      <alignment horizontal="left"/>
    </xf>
    <xf numFmtId="0" fontId="3" fillId="0" borderId="2" xfId="4" applyFont="1" applyBorder="1"/>
    <xf numFmtId="4" fontId="3" fillId="0" borderId="2" xfId="4" applyNumberFormat="1" applyFont="1" applyBorder="1" applyAlignment="1">
      <alignment horizontal="right"/>
    </xf>
    <xf numFmtId="1" fontId="3" fillId="0" borderId="0" xfId="4" applyNumberFormat="1" applyFont="1"/>
    <xf numFmtId="165" fontId="3" fillId="0" borderId="0" xfId="6" applyNumberFormat="1" applyFont="1"/>
    <xf numFmtId="0" fontId="3" fillId="0" borderId="1" xfId="4" applyFont="1" applyBorder="1"/>
    <xf numFmtId="1" fontId="3" fillId="0" borderId="1" xfId="4" applyNumberFormat="1" applyFont="1" applyBorder="1"/>
    <xf numFmtId="4" fontId="3" fillId="0" borderId="0" xfId="4" applyNumberFormat="1" applyFont="1" applyAlignment="1">
      <alignment horizontal="right"/>
    </xf>
    <xf numFmtId="9" fontId="3" fillId="0" borderId="0" xfId="4" applyNumberFormat="1" applyFont="1"/>
    <xf numFmtId="0" fontId="3" fillId="0" borderId="0" xfId="4" applyFont="1" applyAlignment="1">
      <alignment horizontal="right"/>
    </xf>
    <xf numFmtId="165" fontId="3" fillId="0" borderId="3" xfId="6" applyNumberFormat="1" applyFont="1" applyBorder="1"/>
    <xf numFmtId="0" fontId="7" fillId="0" borderId="0" xfId="5" applyFont="1"/>
    <xf numFmtId="0" fontId="7" fillId="0" borderId="0" xfId="5" applyFont="1" applyAlignment="1">
      <alignment horizontal="center"/>
    </xf>
    <xf numFmtId="4" fontId="7" fillId="0" borderId="0" xfId="5" applyNumberFormat="1" applyFont="1"/>
    <xf numFmtId="165" fontId="7" fillId="0" borderId="0" xfId="6" applyNumberFormat="1"/>
    <xf numFmtId="0" fontId="7" fillId="0" borderId="0" xfId="7" applyFont="1" applyAlignment="1">
      <alignment horizontal="center"/>
    </xf>
    <xf numFmtId="0" fontId="7" fillId="0" borderId="0" xfId="7" applyFont="1" applyAlignment="1">
      <alignment horizontal="left"/>
    </xf>
    <xf numFmtId="0" fontId="7" fillId="0" borderId="0" xfId="7" applyFont="1"/>
    <xf numFmtId="166" fontId="7" fillId="0" borderId="0" xfId="7" applyNumberFormat="1" applyFont="1" applyAlignment="1">
      <alignment horizontal="right"/>
    </xf>
    <xf numFmtId="14" fontId="2" fillId="0" borderId="0" xfId="3" applyNumberFormat="1"/>
    <xf numFmtId="167" fontId="4" fillId="0" borderId="0" xfId="3" applyNumberFormat="1" applyFont="1"/>
    <xf numFmtId="166" fontId="2" fillId="0" borderId="0" xfId="3" applyNumberFormat="1" applyAlignment="1">
      <alignment horizontal="right"/>
    </xf>
    <xf numFmtId="1" fontId="2" fillId="0" borderId="0" xfId="3" applyNumberFormat="1"/>
    <xf numFmtId="0" fontId="9" fillId="0" borderId="0" xfId="0" applyFont="1"/>
    <xf numFmtId="0" fontId="10" fillId="3" borderId="0" xfId="3" applyFont="1" applyFill="1"/>
    <xf numFmtId="9" fontId="2" fillId="0" borderId="0" xfId="3" applyNumberFormat="1"/>
    <xf numFmtId="0" fontId="11" fillId="0" borderId="0" xfId="4" applyFont="1"/>
    <xf numFmtId="4" fontId="11" fillId="0" borderId="0" xfId="4" applyNumberFormat="1" applyFont="1"/>
    <xf numFmtId="165" fontId="11" fillId="0" borderId="0" xfId="6" applyNumberFormat="1" applyFont="1"/>
    <xf numFmtId="0" fontId="11" fillId="0" borderId="1" xfId="4" applyFont="1" applyBorder="1"/>
    <xf numFmtId="4" fontId="11" fillId="0" borderId="1" xfId="4" applyNumberFormat="1" applyFont="1" applyBorder="1"/>
    <xf numFmtId="165" fontId="11" fillId="0" borderId="1" xfId="6" applyNumberFormat="1" applyFont="1" applyBorder="1"/>
    <xf numFmtId="0" fontId="8" fillId="4" borderId="0" xfId="5" applyFont="1" applyFill="1" applyAlignment="1">
      <alignment horizontal="left"/>
    </xf>
    <xf numFmtId="0" fontId="8" fillId="4" borderId="0" xfId="5" applyFont="1" applyFill="1"/>
    <xf numFmtId="0" fontId="8" fillId="4" borderId="2" xfId="7" applyFont="1" applyFill="1" applyBorder="1" applyAlignment="1">
      <alignment horizontal="center"/>
    </xf>
    <xf numFmtId="0" fontId="8" fillId="4" borderId="2" xfId="7" applyFont="1" applyFill="1" applyBorder="1" applyAlignment="1">
      <alignment horizontal="left"/>
    </xf>
    <xf numFmtId="0" fontId="8" fillId="4" borderId="2" xfId="7" applyFont="1" applyFill="1" applyBorder="1"/>
    <xf numFmtId="0" fontId="8" fillId="4" borderId="2" xfId="7" applyFont="1" applyFill="1" applyBorder="1" applyAlignment="1">
      <alignment horizontal="right"/>
    </xf>
    <xf numFmtId="0" fontId="12" fillId="0" borderId="2" xfId="3" applyFont="1" applyBorder="1" applyAlignment="1">
      <alignment horizontal="left"/>
    </xf>
    <xf numFmtId="0" fontId="12" fillId="0" borderId="2" xfId="3" applyFont="1" applyBorder="1" applyAlignment="1">
      <alignment horizontal="right"/>
    </xf>
    <xf numFmtId="0" fontId="12" fillId="0" borderId="2" xfId="8" applyNumberFormat="1" applyFont="1" applyBorder="1" applyAlignment="1">
      <alignment horizontal="right"/>
    </xf>
    <xf numFmtId="0" fontId="4" fillId="0" borderId="4" xfId="3" applyFont="1" applyBorder="1"/>
    <xf numFmtId="0" fontId="3" fillId="0" borderId="0" xfId="8" applyNumberFormat="1" applyFont="1"/>
    <xf numFmtId="6" fontId="3" fillId="0" borderId="0" xfId="8" applyNumberFormat="1" applyFont="1"/>
    <xf numFmtId="9" fontId="4" fillId="0" borderId="0" xfId="2" applyFont="1"/>
    <xf numFmtId="0" fontId="13" fillId="0" borderId="0" xfId="3" applyFont="1"/>
    <xf numFmtId="169" fontId="14" fillId="0" borderId="0" xfId="1" applyNumberFormat="1" applyFont="1"/>
    <xf numFmtId="9" fontId="13" fillId="5" borderId="0" xfId="3" applyNumberFormat="1" applyFont="1" applyFill="1"/>
    <xf numFmtId="0" fontId="16" fillId="0" borderId="0" xfId="3" applyFont="1"/>
    <xf numFmtId="0" fontId="15" fillId="0" borderId="0" xfId="5" applyFont="1"/>
    <xf numFmtId="0" fontId="15" fillId="0" borderId="0" xfId="4" applyFont="1"/>
    <xf numFmtId="4" fontId="15" fillId="0" borderId="0" xfId="4" applyNumberFormat="1" applyFont="1"/>
  </cellXfs>
  <cellStyles count="9">
    <cellStyle name="Euro 3" xfId="6" xr:uid="{7BADFCA5-CAA3-4534-B605-04B6E0974C24}"/>
    <cellStyle name="Prozent" xfId="2" builtinId="5"/>
    <cellStyle name="Standard" xfId="0" builtinId="0"/>
    <cellStyle name="Standard 11" xfId="3" xr:uid="{BED03135-6D0A-49DF-B606-A754A141C14D}"/>
    <cellStyle name="Standard_Artikel" xfId="5" xr:uid="{7ED318C4-D3C6-409C-9F93-E0B95F0A51EE}"/>
    <cellStyle name="Standard_KUNDE" xfId="7" xr:uid="{28A7A3A8-BCDE-448D-ACFD-A914731D84A0}"/>
    <cellStyle name="Standard_RECHNUNG" xfId="4" xr:uid="{632623E5-B94B-4368-9A57-40C7B9010E07}"/>
    <cellStyle name="Währung" xfId="1" builtinId="4"/>
    <cellStyle name="Währung 7" xfId="8" xr:uid="{EE612461-2627-4927-8C01-A4A8A02E80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thmar/Documents/FIRMA/PCA/CD_Daten/Excel/%23Aufgaben_Vertiefu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richt"/>
      <sheetName val="Chaos"/>
      <sheetName val="AUSZUG06"/>
      <sheetName val="Pool"/>
      <sheetName val="Wenn_Übung"/>
      <sheetName val="MAHNLIST"/>
      <sheetName val="Sverweis_BSP"/>
      <sheetName val="Lieferschein"/>
      <sheetName val="Liste"/>
      <sheetName val="Kunden"/>
      <sheetName val="PKW"/>
      <sheetName val="Provision"/>
      <sheetName val="Mietwagenabrechnung"/>
      <sheetName val="Gehalt mit Steuersatz"/>
      <sheetName val="Text_Fkt"/>
      <sheetName val="Textbeispiele"/>
      <sheetName val="Personaldaten"/>
      <sheetName val="Index"/>
      <sheetName val="RECHNUNG"/>
      <sheetName val="Kalender"/>
      <sheetName val="Vergleichen von Einträgen"/>
      <sheetName val="Zählenwenn mit 2 Bedingungen"/>
      <sheetName val="Köln "/>
      <sheetName val="Mainz"/>
      <sheetName val="Wiesbaden"/>
      <sheetName val="Personal1"/>
      <sheetName val="Umsat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B3">
            <v>35353</v>
          </cell>
          <cell r="D3">
            <v>0</v>
          </cell>
          <cell r="E3">
            <v>0</v>
          </cell>
        </row>
        <row r="4">
          <cell r="B4">
            <v>38256</v>
          </cell>
          <cell r="D4">
            <v>0</v>
          </cell>
          <cell r="E4">
            <v>0</v>
          </cell>
        </row>
        <row r="5">
          <cell r="B5">
            <v>72369</v>
          </cell>
          <cell r="D5">
            <v>0</v>
          </cell>
          <cell r="E5">
            <v>0</v>
          </cell>
        </row>
        <row r="6">
          <cell r="B6">
            <v>35800</v>
          </cell>
          <cell r="D6">
            <v>0</v>
          </cell>
          <cell r="E6">
            <v>0</v>
          </cell>
        </row>
        <row r="7">
          <cell r="B7">
            <v>27655</v>
          </cell>
          <cell r="D7">
            <v>0</v>
          </cell>
          <cell r="E7">
            <v>0</v>
          </cell>
        </row>
        <row r="8">
          <cell r="B8">
            <v>45000</v>
          </cell>
          <cell r="D8">
            <v>0</v>
          </cell>
          <cell r="E8">
            <v>0</v>
          </cell>
        </row>
        <row r="9">
          <cell r="B9">
            <v>22226</v>
          </cell>
          <cell r="D9">
            <v>0</v>
          </cell>
          <cell r="E9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D8A8C-3107-4D88-8795-81FC9EEE1A54}">
  <dimension ref="A1:I31"/>
  <sheetViews>
    <sheetView tabSelected="1" workbookViewId="0">
      <selection activeCell="C12" sqref="C12"/>
    </sheetView>
  </sheetViews>
  <sheetFormatPr baseColWidth="10" defaultColWidth="11.44140625" defaultRowHeight="14.4" x14ac:dyDescent="0.3"/>
  <cols>
    <col min="1" max="1" width="18.5546875" style="3" customWidth="1"/>
    <col min="2" max="2" width="10.5546875" style="3" customWidth="1"/>
    <col min="3" max="3" width="34.44140625" style="3" customWidth="1"/>
    <col min="4" max="4" width="8.33203125" style="3" customWidth="1"/>
    <col min="5" max="5" width="12.6640625" style="3" customWidth="1"/>
    <col min="6" max="6" width="15.33203125" style="3" customWidth="1"/>
    <col min="7" max="16384" width="11.44140625" style="3"/>
  </cols>
  <sheetData>
    <row r="1" spans="1:9" ht="15.6" x14ac:dyDescent="0.3">
      <c r="A1" s="1"/>
      <c r="B1" s="1"/>
      <c r="C1" s="1"/>
      <c r="D1" s="1"/>
      <c r="E1" s="1"/>
      <c r="F1" s="1"/>
      <c r="G1" s="2"/>
      <c r="H1" s="2"/>
      <c r="I1" s="2"/>
    </row>
    <row r="2" spans="1:9" ht="15.6" x14ac:dyDescent="0.3">
      <c r="A2" s="4" t="s">
        <v>0</v>
      </c>
      <c r="B2" s="4"/>
      <c r="C2" s="1"/>
      <c r="D2" s="1"/>
      <c r="E2" s="1"/>
      <c r="F2" s="1"/>
      <c r="G2" s="2"/>
      <c r="H2" s="2"/>
      <c r="I2" s="2"/>
    </row>
    <row r="3" spans="1:9" ht="15.6" x14ac:dyDescent="0.3">
      <c r="A3" s="1"/>
      <c r="B3" s="1"/>
      <c r="C3" s="1"/>
      <c r="D3" s="1"/>
      <c r="E3" s="1"/>
      <c r="F3" s="1"/>
      <c r="G3" s="2"/>
      <c r="H3" s="2"/>
      <c r="I3" s="2"/>
    </row>
    <row r="4" spans="1:9" ht="15.6" x14ac:dyDescent="0.3">
      <c r="A4" s="1"/>
      <c r="B4" s="1"/>
      <c r="C4" s="1"/>
      <c r="D4" s="1"/>
      <c r="E4" s="1"/>
      <c r="F4" s="1"/>
      <c r="G4" s="2"/>
      <c r="H4" s="2"/>
      <c r="I4" s="2"/>
    </row>
    <row r="5" spans="1:9" ht="15.6" x14ac:dyDescent="0.3">
      <c r="A5" s="1"/>
      <c r="B5" s="1"/>
      <c r="C5" s="1"/>
      <c r="D5" s="1"/>
      <c r="E5" s="1"/>
      <c r="F5" s="1"/>
      <c r="G5" s="2"/>
      <c r="H5" s="2"/>
      <c r="I5" s="2"/>
    </row>
    <row r="6" spans="1:9" ht="15.6" x14ac:dyDescent="0.3">
      <c r="A6" s="1"/>
      <c r="B6" s="1"/>
      <c r="C6" s="1"/>
      <c r="D6" s="1"/>
      <c r="E6" s="1"/>
      <c r="F6" s="1"/>
      <c r="G6" s="2"/>
      <c r="H6" s="2"/>
      <c r="I6" s="2"/>
    </row>
    <row r="7" spans="1:9" ht="15.6" x14ac:dyDescent="0.3">
      <c r="A7" s="1"/>
      <c r="B7" s="1"/>
      <c r="D7" s="1"/>
      <c r="F7" s="1"/>
      <c r="G7" s="2"/>
      <c r="H7" s="2"/>
      <c r="I7" s="2"/>
    </row>
    <row r="8" spans="1:9" ht="15.6" x14ac:dyDescent="0.3">
      <c r="A8" s="1"/>
      <c r="B8" s="1"/>
      <c r="C8" s="1"/>
      <c r="D8" s="1"/>
      <c r="E8" s="1"/>
      <c r="F8" s="1"/>
      <c r="G8" s="2"/>
      <c r="H8" s="2"/>
      <c r="I8" s="2"/>
    </row>
    <row r="9" spans="1:9" ht="15.6" x14ac:dyDescent="0.3">
      <c r="A9" s="1"/>
      <c r="B9" s="1"/>
      <c r="C9" s="1"/>
      <c r="D9" s="1"/>
      <c r="E9" s="1"/>
      <c r="F9" s="1"/>
      <c r="G9" s="2"/>
      <c r="H9" s="2"/>
      <c r="I9" s="2"/>
    </row>
    <row r="10" spans="1:9" ht="15.6" x14ac:dyDescent="0.3">
      <c r="A10" s="1"/>
      <c r="B10" s="1"/>
      <c r="C10" s="1"/>
      <c r="D10" s="1"/>
      <c r="E10" s="1"/>
      <c r="F10" s="1"/>
      <c r="G10" s="2"/>
      <c r="H10" s="2"/>
      <c r="I10" s="2"/>
    </row>
    <row r="11" spans="1:9" ht="17.399999999999999" x14ac:dyDescent="0.3">
      <c r="A11" s="1"/>
      <c r="B11" s="1"/>
      <c r="C11" s="61" t="s">
        <v>145</v>
      </c>
      <c r="D11" s="1"/>
      <c r="E11" s="1"/>
      <c r="F11" s="1"/>
      <c r="G11" s="2"/>
      <c r="H11" s="2"/>
      <c r="I11" s="2"/>
    </row>
    <row r="12" spans="1:9" ht="15.6" x14ac:dyDescent="0.3">
      <c r="A12" s="1"/>
      <c r="B12" s="1"/>
      <c r="D12" s="1"/>
      <c r="E12" s="1"/>
      <c r="F12" s="1"/>
      <c r="G12" s="2"/>
      <c r="H12" s="2"/>
      <c r="I12" s="2"/>
    </row>
    <row r="13" spans="1:9" ht="15.6" x14ac:dyDescent="0.3">
      <c r="A13" s="1"/>
      <c r="B13" s="1"/>
      <c r="C13" s="1"/>
      <c r="D13" s="1"/>
      <c r="E13" s="1"/>
      <c r="F13" s="1"/>
      <c r="G13" s="2"/>
      <c r="H13" s="2"/>
      <c r="I13" s="2"/>
    </row>
    <row r="14" spans="1:9" ht="15.6" x14ac:dyDescent="0.3">
      <c r="A14" s="5" t="s">
        <v>1</v>
      </c>
      <c r="B14" s="5" t="s">
        <v>139</v>
      </c>
      <c r="C14" s="6" t="s">
        <v>2</v>
      </c>
      <c r="D14" s="7">
        <v>10003</v>
      </c>
      <c r="E14" s="8"/>
      <c r="F14" s="9">
        <f ca="1">TODAY()</f>
        <v>43504</v>
      </c>
      <c r="G14" s="2"/>
      <c r="H14" s="2"/>
      <c r="I14" s="2"/>
    </row>
    <row r="15" spans="1:9" ht="15.6" x14ac:dyDescent="0.3">
      <c r="A15" s="5"/>
      <c r="B15" s="10"/>
      <c r="C15" s="11"/>
      <c r="D15" s="5"/>
      <c r="E15" s="8"/>
      <c r="F15" s="5"/>
      <c r="G15" s="2"/>
      <c r="H15" s="2"/>
      <c r="I15" s="2"/>
    </row>
    <row r="16" spans="1:9" ht="16.2" thickBot="1" x14ac:dyDescent="0.35">
      <c r="A16" s="12" t="s">
        <v>3</v>
      </c>
      <c r="B16" s="12" t="s">
        <v>4</v>
      </c>
      <c r="C16" s="13" t="s">
        <v>5</v>
      </c>
      <c r="D16" s="14"/>
      <c r="E16" s="15" t="s">
        <v>6</v>
      </c>
      <c r="F16" s="12" t="s">
        <v>7</v>
      </c>
      <c r="G16" s="2"/>
      <c r="H16" s="2"/>
      <c r="I16" s="2"/>
    </row>
    <row r="17" spans="1:9" ht="17.399999999999999" x14ac:dyDescent="0.3">
      <c r="A17" s="62">
        <v>522</v>
      </c>
      <c r="B17" s="16">
        <v>2</v>
      </c>
      <c r="C17" s="63"/>
      <c r="D17" s="39"/>
      <c r="E17" s="64"/>
      <c r="F17" s="41"/>
      <c r="G17" s="2"/>
      <c r="H17" s="2"/>
      <c r="I17" s="2"/>
    </row>
    <row r="18" spans="1:9" ht="17.399999999999999" x14ac:dyDescent="0.3">
      <c r="A18" s="62">
        <v>321</v>
      </c>
      <c r="B18" s="16">
        <v>2</v>
      </c>
      <c r="C18" s="39"/>
      <c r="D18" s="39"/>
      <c r="E18" s="40"/>
      <c r="F18" s="41"/>
      <c r="G18" s="2"/>
      <c r="H18" s="2"/>
      <c r="I18" s="2"/>
    </row>
    <row r="19" spans="1:9" ht="17.399999999999999" x14ac:dyDescent="0.3">
      <c r="A19" s="62">
        <v>532</v>
      </c>
      <c r="B19" s="16">
        <v>2</v>
      </c>
      <c r="C19" s="39"/>
      <c r="D19" s="39"/>
      <c r="E19" s="40"/>
      <c r="F19" s="41"/>
      <c r="G19" s="2"/>
      <c r="H19" s="2"/>
      <c r="I19" s="2"/>
    </row>
    <row r="20" spans="1:9" ht="17.399999999999999" x14ac:dyDescent="0.3">
      <c r="A20" s="62">
        <v>820</v>
      </c>
      <c r="B20" s="16">
        <v>1</v>
      </c>
      <c r="C20" s="39"/>
      <c r="D20" s="39"/>
      <c r="E20" s="40"/>
      <c r="F20" s="41"/>
      <c r="G20" s="2"/>
      <c r="H20" s="2"/>
      <c r="I20" s="2"/>
    </row>
    <row r="21" spans="1:9" ht="16.8" x14ac:dyDescent="0.3">
      <c r="A21" s="18"/>
      <c r="B21" s="19"/>
      <c r="C21" s="42"/>
      <c r="D21" s="42"/>
      <c r="E21" s="43"/>
      <c r="F21" s="44"/>
      <c r="G21" s="2"/>
      <c r="H21" s="2"/>
      <c r="I21" s="2"/>
    </row>
    <row r="22" spans="1:9" ht="15.6" x14ac:dyDescent="0.3">
      <c r="A22" s="5"/>
      <c r="B22" s="16"/>
      <c r="C22" s="5"/>
      <c r="D22" s="5"/>
      <c r="E22" s="20" t="s">
        <v>8</v>
      </c>
      <c r="F22" s="17"/>
      <c r="G22" s="2"/>
      <c r="H22" s="2"/>
      <c r="I22" s="2"/>
    </row>
    <row r="23" spans="1:9" ht="15.6" x14ac:dyDescent="0.3">
      <c r="A23" s="5"/>
      <c r="B23" s="5"/>
      <c r="C23" s="2"/>
      <c r="D23" s="21"/>
      <c r="E23" s="22" t="s">
        <v>9</v>
      </c>
      <c r="F23" s="17"/>
      <c r="G23" s="2"/>
      <c r="H23" s="2"/>
      <c r="I23" s="2"/>
    </row>
    <row r="24" spans="1:9" ht="16.2" thickBot="1" x14ac:dyDescent="0.35">
      <c r="A24" s="5"/>
      <c r="B24" s="5"/>
      <c r="C24" s="5"/>
      <c r="D24" s="5"/>
      <c r="E24" s="20" t="s">
        <v>7</v>
      </c>
      <c r="F24" s="23"/>
      <c r="G24" s="2"/>
      <c r="H24" s="2"/>
      <c r="I24" s="2"/>
    </row>
    <row r="25" spans="1:9" ht="16.2" thickTop="1" x14ac:dyDescent="0.3">
      <c r="A25" s="2"/>
      <c r="B25" s="2"/>
      <c r="C25" s="2"/>
      <c r="D25" s="2"/>
      <c r="E25" s="2"/>
      <c r="F25" s="2"/>
      <c r="G25" s="2"/>
      <c r="H25" s="2"/>
      <c r="I25" s="2"/>
    </row>
    <row r="26" spans="1:9" ht="15.6" x14ac:dyDescent="0.3">
      <c r="A26" s="2"/>
      <c r="B26" s="2"/>
      <c r="C26" s="2"/>
      <c r="D26" s="2"/>
      <c r="E26" s="2"/>
      <c r="F26" s="2"/>
      <c r="G26" s="2"/>
      <c r="H26" s="2"/>
      <c r="I26" s="2"/>
    </row>
    <row r="27" spans="1:9" ht="15.6" x14ac:dyDescent="0.3">
      <c r="A27" s="2"/>
      <c r="B27" s="2"/>
      <c r="C27" s="2"/>
      <c r="D27" s="2"/>
      <c r="E27" s="2"/>
      <c r="F27" s="2"/>
      <c r="G27" s="2"/>
      <c r="H27" s="2"/>
      <c r="I27" s="2"/>
    </row>
    <row r="28" spans="1:9" ht="15.6" x14ac:dyDescent="0.3">
      <c r="A28" s="2"/>
      <c r="B28" s="2"/>
      <c r="C28" s="2"/>
      <c r="D28" s="2"/>
      <c r="E28" s="2"/>
      <c r="F28" s="2"/>
      <c r="G28" s="2"/>
      <c r="H28" s="2"/>
      <c r="I28" s="2"/>
    </row>
    <row r="29" spans="1:9" ht="15.6" x14ac:dyDescent="0.3">
      <c r="A29" s="2"/>
      <c r="B29" s="2"/>
      <c r="C29" s="2"/>
      <c r="D29" s="2"/>
      <c r="E29" s="2"/>
      <c r="F29" s="2"/>
      <c r="G29" s="2"/>
      <c r="H29" s="2"/>
      <c r="I29" s="2"/>
    </row>
    <row r="30" spans="1:9" ht="15.6" x14ac:dyDescent="0.3">
      <c r="A30" s="2"/>
      <c r="B30" s="2"/>
      <c r="C30" s="2"/>
      <c r="D30" s="2"/>
      <c r="E30" s="2"/>
      <c r="F30" s="2"/>
      <c r="G30" s="2"/>
      <c r="H30" s="2"/>
      <c r="I30" s="2"/>
    </row>
    <row r="31" spans="1:9" ht="15.6" x14ac:dyDescent="0.3">
      <c r="A31" s="2"/>
      <c r="B31" s="2"/>
      <c r="C31" s="2"/>
      <c r="D31" s="2"/>
      <c r="E31" s="2"/>
      <c r="F31" s="2"/>
      <c r="G31" s="2"/>
      <c r="H31" s="2"/>
      <c r="I31" s="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5360C-1CCB-4E3F-BD97-68F37B9CC14C}">
  <dimension ref="A1:F25"/>
  <sheetViews>
    <sheetView workbookViewId="0">
      <selection sqref="A1:F1"/>
    </sheetView>
  </sheetViews>
  <sheetFormatPr baseColWidth="10" defaultColWidth="11.44140625" defaultRowHeight="14.4" x14ac:dyDescent="0.3"/>
  <cols>
    <col min="1" max="1" width="12.6640625" style="3" customWidth="1"/>
    <col min="2" max="2" width="12.88671875" style="3" customWidth="1"/>
    <col min="3" max="3" width="35.88671875" style="3" customWidth="1"/>
    <col min="4" max="4" width="13.109375" style="3" customWidth="1"/>
    <col min="5" max="5" width="14.33203125" style="3" customWidth="1"/>
    <col min="6" max="6" width="12.88671875" style="3" customWidth="1"/>
    <col min="7" max="16384" width="11.44140625" style="3"/>
  </cols>
  <sheetData>
    <row r="1" spans="1:6" x14ac:dyDescent="0.3">
      <c r="A1" s="45" t="s">
        <v>3</v>
      </c>
      <c r="B1" s="46" t="s">
        <v>10</v>
      </c>
      <c r="C1" s="45" t="s">
        <v>5</v>
      </c>
      <c r="D1" s="45" t="s">
        <v>6</v>
      </c>
      <c r="E1" s="46" t="s">
        <v>11</v>
      </c>
      <c r="F1" s="46" t="s">
        <v>12</v>
      </c>
    </row>
    <row r="2" spans="1:6" x14ac:dyDescent="0.3">
      <c r="A2" s="24">
        <v>630</v>
      </c>
      <c r="B2" s="25">
        <v>36</v>
      </c>
      <c r="C2" s="26" t="s">
        <v>13</v>
      </c>
      <c r="D2" s="27">
        <v>2299</v>
      </c>
      <c r="E2" s="24">
        <v>12</v>
      </c>
      <c r="F2" s="27">
        <f t="shared" ref="F2:F25" si="0">E2*D2</f>
        <v>27588</v>
      </c>
    </row>
    <row r="3" spans="1:6" x14ac:dyDescent="0.3">
      <c r="A3" s="24">
        <v>645</v>
      </c>
      <c r="B3" s="25">
        <v>944</v>
      </c>
      <c r="C3" s="26" t="s">
        <v>14</v>
      </c>
      <c r="D3" s="27">
        <v>899</v>
      </c>
      <c r="E3" s="24">
        <v>122</v>
      </c>
      <c r="F3" s="27">
        <f t="shared" si="0"/>
        <v>109678</v>
      </c>
    </row>
    <row r="4" spans="1:6" x14ac:dyDescent="0.3">
      <c r="A4" s="24">
        <v>399</v>
      </c>
      <c r="B4" s="25">
        <v>944</v>
      </c>
      <c r="C4" s="26" t="s">
        <v>15</v>
      </c>
      <c r="D4" s="27">
        <v>998</v>
      </c>
      <c r="E4" s="24">
        <v>23</v>
      </c>
      <c r="F4" s="27">
        <f t="shared" si="0"/>
        <v>22954</v>
      </c>
    </row>
    <row r="5" spans="1:6" x14ac:dyDescent="0.3">
      <c r="A5" s="24">
        <v>820</v>
      </c>
      <c r="B5" s="25">
        <v>100</v>
      </c>
      <c r="C5" s="26" t="s">
        <v>16</v>
      </c>
      <c r="D5" s="27">
        <v>699</v>
      </c>
      <c r="E5" s="24">
        <v>23</v>
      </c>
      <c r="F5" s="27">
        <f t="shared" si="0"/>
        <v>16077</v>
      </c>
    </row>
    <row r="6" spans="1:6" x14ac:dyDescent="0.3">
      <c r="A6" s="24">
        <v>821</v>
      </c>
      <c r="B6" s="25">
        <v>100</v>
      </c>
      <c r="C6" s="26" t="s">
        <v>17</v>
      </c>
      <c r="D6" s="27">
        <v>799</v>
      </c>
      <c r="E6" s="24">
        <v>7</v>
      </c>
      <c r="F6" s="27">
        <f t="shared" si="0"/>
        <v>5593</v>
      </c>
    </row>
    <row r="7" spans="1:6" x14ac:dyDescent="0.3">
      <c r="A7" s="24">
        <v>154</v>
      </c>
      <c r="B7" s="25">
        <v>100</v>
      </c>
      <c r="C7" s="26" t="s">
        <v>18</v>
      </c>
      <c r="D7" s="27">
        <v>999</v>
      </c>
      <c r="E7" s="24">
        <v>34</v>
      </c>
      <c r="F7" s="27">
        <f t="shared" si="0"/>
        <v>33966</v>
      </c>
    </row>
    <row r="8" spans="1:6" x14ac:dyDescent="0.3">
      <c r="A8" s="24">
        <v>464</v>
      </c>
      <c r="B8" s="25">
        <v>102</v>
      </c>
      <c r="C8" s="26" t="s">
        <v>19</v>
      </c>
      <c r="D8" s="27">
        <v>299</v>
      </c>
      <c r="E8" s="24">
        <v>45</v>
      </c>
      <c r="F8" s="27">
        <f t="shared" si="0"/>
        <v>13455</v>
      </c>
    </row>
    <row r="9" spans="1:6" x14ac:dyDescent="0.3">
      <c r="A9" s="24">
        <v>185</v>
      </c>
      <c r="B9" s="25">
        <v>944</v>
      </c>
      <c r="C9" s="26" t="s">
        <v>20</v>
      </c>
      <c r="D9" s="27">
        <v>799</v>
      </c>
      <c r="E9" s="24">
        <v>55</v>
      </c>
      <c r="F9" s="27">
        <f t="shared" si="0"/>
        <v>43945</v>
      </c>
    </row>
    <row r="10" spans="1:6" x14ac:dyDescent="0.3">
      <c r="A10" s="24">
        <v>452</v>
      </c>
      <c r="B10" s="25">
        <v>100</v>
      </c>
      <c r="C10" s="26" t="s">
        <v>21</v>
      </c>
      <c r="D10" s="27">
        <v>1399</v>
      </c>
      <c r="E10" s="24">
        <v>45</v>
      </c>
      <c r="F10" s="27">
        <f t="shared" si="0"/>
        <v>62955</v>
      </c>
    </row>
    <row r="11" spans="1:6" x14ac:dyDescent="0.3">
      <c r="A11" s="24">
        <v>216</v>
      </c>
      <c r="B11" s="25">
        <v>766</v>
      </c>
      <c r="C11" s="26" t="s">
        <v>22</v>
      </c>
      <c r="D11" s="27">
        <v>2789</v>
      </c>
      <c r="E11" s="24">
        <v>12</v>
      </c>
      <c r="F11" s="27">
        <f t="shared" si="0"/>
        <v>33468</v>
      </c>
    </row>
    <row r="12" spans="1:6" x14ac:dyDescent="0.3">
      <c r="A12" s="24">
        <v>213</v>
      </c>
      <c r="B12" s="25">
        <v>766</v>
      </c>
      <c r="C12" s="26" t="s">
        <v>23</v>
      </c>
      <c r="D12" s="27">
        <v>2399</v>
      </c>
      <c r="E12" s="24">
        <v>32</v>
      </c>
      <c r="F12" s="27">
        <f t="shared" si="0"/>
        <v>76768</v>
      </c>
    </row>
    <row r="13" spans="1:6" x14ac:dyDescent="0.3">
      <c r="A13" s="24">
        <v>211</v>
      </c>
      <c r="B13" s="25">
        <v>766</v>
      </c>
      <c r="C13" s="26" t="s">
        <v>24</v>
      </c>
      <c r="D13" s="27">
        <v>2999</v>
      </c>
      <c r="E13" s="24">
        <v>76</v>
      </c>
      <c r="F13" s="27">
        <f t="shared" si="0"/>
        <v>227924</v>
      </c>
    </row>
    <row r="14" spans="1:6" x14ac:dyDescent="0.3">
      <c r="A14" s="24">
        <v>442</v>
      </c>
      <c r="B14" s="25">
        <v>100</v>
      </c>
      <c r="C14" s="26" t="s">
        <v>25</v>
      </c>
      <c r="D14" s="27">
        <v>699</v>
      </c>
      <c r="E14" s="24">
        <v>4</v>
      </c>
      <c r="F14" s="27">
        <f t="shared" si="0"/>
        <v>2796</v>
      </c>
    </row>
    <row r="15" spans="1:6" x14ac:dyDescent="0.3">
      <c r="A15" s="24">
        <v>428</v>
      </c>
      <c r="B15" s="25">
        <v>121</v>
      </c>
      <c r="C15" s="26" t="s">
        <v>26</v>
      </c>
      <c r="D15" s="27">
        <v>99</v>
      </c>
      <c r="E15" s="24">
        <v>12</v>
      </c>
      <c r="F15" s="27">
        <f t="shared" si="0"/>
        <v>1188</v>
      </c>
    </row>
    <row r="16" spans="1:6" x14ac:dyDescent="0.3">
      <c r="A16" s="24">
        <v>462</v>
      </c>
      <c r="B16" s="25">
        <v>121</v>
      </c>
      <c r="C16" s="26" t="s">
        <v>27</v>
      </c>
      <c r="D16" s="27">
        <v>139</v>
      </c>
      <c r="E16" s="24">
        <v>15</v>
      </c>
      <c r="F16" s="27">
        <f t="shared" si="0"/>
        <v>2085</v>
      </c>
    </row>
    <row r="17" spans="1:6" x14ac:dyDescent="0.3">
      <c r="A17" s="24">
        <v>359</v>
      </c>
      <c r="B17" s="25">
        <v>121</v>
      </c>
      <c r="C17" s="26" t="s">
        <v>28</v>
      </c>
      <c r="D17" s="27">
        <v>199</v>
      </c>
      <c r="E17" s="24">
        <v>4</v>
      </c>
      <c r="F17" s="27">
        <f t="shared" si="0"/>
        <v>796</v>
      </c>
    </row>
    <row r="18" spans="1:6" x14ac:dyDescent="0.3">
      <c r="A18" s="24">
        <v>168</v>
      </c>
      <c r="B18" s="25">
        <v>944</v>
      </c>
      <c r="C18" s="26" t="s">
        <v>29</v>
      </c>
      <c r="D18" s="27">
        <v>556</v>
      </c>
      <c r="E18" s="24">
        <v>45</v>
      </c>
      <c r="F18" s="27">
        <f t="shared" si="0"/>
        <v>25020</v>
      </c>
    </row>
    <row r="19" spans="1:6" x14ac:dyDescent="0.3">
      <c r="A19" s="24">
        <v>532</v>
      </c>
      <c r="B19" s="25">
        <v>102</v>
      </c>
      <c r="C19" s="26" t="s">
        <v>30</v>
      </c>
      <c r="D19" s="27">
        <v>499</v>
      </c>
      <c r="E19" s="24">
        <v>11</v>
      </c>
      <c r="F19" s="27">
        <f t="shared" si="0"/>
        <v>5489</v>
      </c>
    </row>
    <row r="20" spans="1:6" x14ac:dyDescent="0.3">
      <c r="A20" s="24">
        <v>312</v>
      </c>
      <c r="B20" s="25">
        <v>766</v>
      </c>
      <c r="C20" s="26" t="s">
        <v>31</v>
      </c>
      <c r="D20" s="27">
        <v>2099</v>
      </c>
      <c r="E20" s="24">
        <v>3</v>
      </c>
      <c r="F20" s="27">
        <f t="shared" si="0"/>
        <v>6297</v>
      </c>
    </row>
    <row r="21" spans="1:6" x14ac:dyDescent="0.3">
      <c r="A21" s="24">
        <v>315</v>
      </c>
      <c r="B21" s="25">
        <v>766</v>
      </c>
      <c r="C21" s="26" t="s">
        <v>32</v>
      </c>
      <c r="D21" s="27">
        <v>2499</v>
      </c>
      <c r="E21" s="24">
        <v>22</v>
      </c>
      <c r="F21" s="27">
        <f t="shared" si="0"/>
        <v>54978</v>
      </c>
    </row>
    <row r="22" spans="1:6" x14ac:dyDescent="0.3">
      <c r="A22" s="24">
        <v>318</v>
      </c>
      <c r="B22" s="25">
        <v>766</v>
      </c>
      <c r="C22" s="26" t="s">
        <v>33</v>
      </c>
      <c r="D22" s="27">
        <v>2199</v>
      </c>
      <c r="E22" s="24">
        <v>6</v>
      </c>
      <c r="F22" s="27">
        <f t="shared" si="0"/>
        <v>13194</v>
      </c>
    </row>
    <row r="23" spans="1:6" x14ac:dyDescent="0.3">
      <c r="A23" s="24">
        <v>321</v>
      </c>
      <c r="B23" s="25">
        <v>766</v>
      </c>
      <c r="C23" s="26" t="s">
        <v>34</v>
      </c>
      <c r="D23" s="27">
        <v>3500</v>
      </c>
      <c r="E23" s="24">
        <v>19</v>
      </c>
      <c r="F23" s="27">
        <f t="shared" si="0"/>
        <v>66500</v>
      </c>
    </row>
    <row r="24" spans="1:6" x14ac:dyDescent="0.3">
      <c r="A24" s="24">
        <v>324</v>
      </c>
      <c r="B24" s="25">
        <v>766</v>
      </c>
      <c r="C24" s="26" t="s">
        <v>35</v>
      </c>
      <c r="D24" s="27">
        <v>4000</v>
      </c>
      <c r="E24" s="24">
        <v>12</v>
      </c>
      <c r="F24" s="27">
        <f t="shared" si="0"/>
        <v>48000</v>
      </c>
    </row>
    <row r="25" spans="1:6" x14ac:dyDescent="0.3">
      <c r="A25" s="24">
        <v>522</v>
      </c>
      <c r="B25" s="25">
        <v>36</v>
      </c>
      <c r="C25" s="26" t="s">
        <v>36</v>
      </c>
      <c r="D25" s="27">
        <v>1599</v>
      </c>
      <c r="E25" s="24">
        <v>34</v>
      </c>
      <c r="F25" s="27">
        <f t="shared" si="0"/>
        <v>54366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93731-A8AE-4741-89FB-864E9802B57C}">
  <dimension ref="A1:J24"/>
  <sheetViews>
    <sheetView workbookViewId="0">
      <selection activeCell="D19" sqref="D19"/>
    </sheetView>
  </sheetViews>
  <sheetFormatPr baseColWidth="10" defaultColWidth="11.44140625" defaultRowHeight="14.4" x14ac:dyDescent="0.3"/>
  <cols>
    <col min="1" max="1" width="13.5546875" style="3" customWidth="1"/>
    <col min="2" max="3" width="11.44140625" style="3"/>
    <col min="4" max="4" width="13.109375" style="3" customWidth="1"/>
    <col min="5" max="5" width="18.44140625" style="3" bestFit="1" customWidth="1"/>
    <col min="6" max="7" width="11.44140625" style="3"/>
    <col min="8" max="8" width="15.44140625" style="3" customWidth="1"/>
    <col min="9" max="9" width="14.88671875" style="3" customWidth="1"/>
    <col min="10" max="16384" width="11.44140625" style="3"/>
  </cols>
  <sheetData>
    <row r="1" spans="1:9" ht="15" thickBot="1" x14ac:dyDescent="0.35">
      <c r="A1" s="47" t="s">
        <v>37</v>
      </c>
      <c r="B1" s="48" t="s">
        <v>38</v>
      </c>
      <c r="C1" s="48" t="s">
        <v>39</v>
      </c>
      <c r="D1" s="49" t="s">
        <v>40</v>
      </c>
      <c r="E1" s="49" t="s">
        <v>41</v>
      </c>
      <c r="F1" s="50" t="s">
        <v>42</v>
      </c>
      <c r="G1" s="49" t="s">
        <v>43</v>
      </c>
      <c r="H1" s="49" t="s">
        <v>44</v>
      </c>
      <c r="I1" s="49" t="s">
        <v>45</v>
      </c>
    </row>
    <row r="2" spans="1:9" ht="15.6" x14ac:dyDescent="0.3">
      <c r="A2" s="28">
        <v>10000</v>
      </c>
      <c r="B2" s="29" t="s">
        <v>46</v>
      </c>
      <c r="C2" s="29" t="s">
        <v>47</v>
      </c>
      <c r="D2" s="29" t="s">
        <v>48</v>
      </c>
      <c r="E2" s="30" t="s">
        <v>49</v>
      </c>
      <c r="F2" s="31">
        <v>60389</v>
      </c>
      <c r="G2" s="30" t="s">
        <v>50</v>
      </c>
      <c r="H2" s="32">
        <v>28217</v>
      </c>
      <c r="I2" s="33" t="str">
        <f ca="1">IF(MOD(YEAR(TODAY())-YEAR(H2),10)=0,"rund "&amp;YEAR(TODAY())-YEAR(H2),"-")</f>
        <v>-</v>
      </c>
    </row>
    <row r="3" spans="1:9" ht="15.6" x14ac:dyDescent="0.3">
      <c r="A3" s="28">
        <v>10001</v>
      </c>
      <c r="B3" s="29" t="s">
        <v>51</v>
      </c>
      <c r="C3" s="29" t="s">
        <v>52</v>
      </c>
      <c r="D3" s="29" t="s">
        <v>53</v>
      </c>
      <c r="E3" s="30" t="s">
        <v>54</v>
      </c>
      <c r="F3" s="31">
        <v>65933</v>
      </c>
      <c r="G3" s="30" t="s">
        <v>50</v>
      </c>
      <c r="H3" s="32">
        <v>28371</v>
      </c>
      <c r="I3" s="33" t="str">
        <f t="shared" ref="I3:I21" ca="1" si="0">IF(MOD(YEAR(TODAY())-YEAR(H3),10)=0,"rund "&amp;YEAR(TODAY())-YEAR(H3),"-")</f>
        <v>-</v>
      </c>
    </row>
    <row r="4" spans="1:9" ht="15.6" x14ac:dyDescent="0.3">
      <c r="A4" s="28">
        <v>10002</v>
      </c>
      <c r="B4" s="29" t="s">
        <v>51</v>
      </c>
      <c r="C4" s="29" t="s">
        <v>55</v>
      </c>
      <c r="D4" s="29" t="s">
        <v>56</v>
      </c>
      <c r="E4" s="30" t="s">
        <v>57</v>
      </c>
      <c r="F4" s="31">
        <v>65189</v>
      </c>
      <c r="G4" s="30" t="s">
        <v>58</v>
      </c>
      <c r="H4" s="32">
        <v>32053</v>
      </c>
      <c r="I4" s="33" t="str">
        <f t="shared" ca="1" si="0"/>
        <v>-</v>
      </c>
    </row>
    <row r="5" spans="1:9" ht="15.6" x14ac:dyDescent="0.3">
      <c r="A5" s="28">
        <v>10003</v>
      </c>
      <c r="B5" s="3" t="s">
        <v>46</v>
      </c>
      <c r="C5" s="3" t="s">
        <v>59</v>
      </c>
      <c r="D5" s="3" t="s">
        <v>60</v>
      </c>
      <c r="E5" s="3" t="s">
        <v>61</v>
      </c>
      <c r="F5" s="34" t="s">
        <v>62</v>
      </c>
      <c r="G5" s="3" t="s">
        <v>63</v>
      </c>
      <c r="H5" s="32">
        <v>36467</v>
      </c>
      <c r="I5" s="33" t="str">
        <f t="shared" ca="1" si="0"/>
        <v>rund 20</v>
      </c>
    </row>
    <row r="6" spans="1:9" ht="15.6" x14ac:dyDescent="0.3">
      <c r="A6" s="28">
        <v>10004</v>
      </c>
      <c r="B6" s="3" t="s">
        <v>46</v>
      </c>
      <c r="C6" s="3" t="s">
        <v>64</v>
      </c>
      <c r="D6" s="3" t="s">
        <v>65</v>
      </c>
      <c r="E6" s="3" t="s">
        <v>66</v>
      </c>
      <c r="F6" s="34" t="s">
        <v>67</v>
      </c>
      <c r="G6" s="3" t="s">
        <v>63</v>
      </c>
      <c r="H6" s="32">
        <v>35767</v>
      </c>
      <c r="I6" s="33" t="str">
        <f t="shared" ca="1" si="0"/>
        <v>-</v>
      </c>
    </row>
    <row r="7" spans="1:9" ht="15.6" x14ac:dyDescent="0.3">
      <c r="A7" s="28">
        <v>10005</v>
      </c>
      <c r="B7" s="3" t="s">
        <v>68</v>
      </c>
      <c r="C7" s="3" t="s">
        <v>69</v>
      </c>
      <c r="D7" s="3" t="s">
        <v>70</v>
      </c>
      <c r="E7" s="3" t="s">
        <v>71</v>
      </c>
      <c r="F7" s="34" t="s">
        <v>72</v>
      </c>
      <c r="G7" s="3" t="s">
        <v>73</v>
      </c>
      <c r="H7" s="32">
        <v>28858</v>
      </c>
      <c r="I7" s="33" t="str">
        <f t="shared" ca="1" si="0"/>
        <v>rund 40</v>
      </c>
    </row>
    <row r="8" spans="1:9" ht="15.6" x14ac:dyDescent="0.3">
      <c r="A8" s="28">
        <v>10006</v>
      </c>
      <c r="B8" s="3" t="s">
        <v>68</v>
      </c>
      <c r="C8" s="3" t="s">
        <v>74</v>
      </c>
      <c r="D8" s="3" t="s">
        <v>75</v>
      </c>
      <c r="E8" s="3" t="s">
        <v>76</v>
      </c>
      <c r="F8" s="34" t="s">
        <v>72</v>
      </c>
      <c r="G8" s="3" t="s">
        <v>73</v>
      </c>
      <c r="H8" s="32">
        <v>32176</v>
      </c>
      <c r="I8" s="33" t="str">
        <f t="shared" ca="1" si="0"/>
        <v>-</v>
      </c>
    </row>
    <row r="9" spans="1:9" ht="15.6" x14ac:dyDescent="0.3">
      <c r="A9" s="28">
        <v>10007</v>
      </c>
      <c r="B9" s="3" t="s">
        <v>46</v>
      </c>
      <c r="C9" s="3" t="s">
        <v>77</v>
      </c>
      <c r="D9" s="3" t="s">
        <v>78</v>
      </c>
      <c r="E9" s="3" t="s">
        <v>79</v>
      </c>
      <c r="F9" s="34" t="s">
        <v>72</v>
      </c>
      <c r="G9" s="3" t="s">
        <v>73</v>
      </c>
      <c r="H9" s="32">
        <v>32570</v>
      </c>
      <c r="I9" s="33" t="str">
        <f t="shared" ca="1" si="0"/>
        <v>rund 30</v>
      </c>
    </row>
    <row r="10" spans="1:9" ht="15.6" x14ac:dyDescent="0.3">
      <c r="A10" s="28">
        <v>10008</v>
      </c>
      <c r="B10" s="3" t="s">
        <v>68</v>
      </c>
      <c r="C10" s="3" t="s">
        <v>80</v>
      </c>
      <c r="D10" s="3" t="s">
        <v>81</v>
      </c>
      <c r="E10" s="3" t="s">
        <v>82</v>
      </c>
      <c r="F10" s="34" t="s">
        <v>83</v>
      </c>
      <c r="G10" s="3" t="s">
        <v>84</v>
      </c>
      <c r="H10" s="32">
        <v>35523</v>
      </c>
      <c r="I10" s="33" t="str">
        <f t="shared" ca="1" si="0"/>
        <v>-</v>
      </c>
    </row>
    <row r="11" spans="1:9" ht="15.6" x14ac:dyDescent="0.3">
      <c r="A11" s="28">
        <v>10009</v>
      </c>
      <c r="B11" s="3" t="s">
        <v>46</v>
      </c>
      <c r="C11" s="3" t="s">
        <v>85</v>
      </c>
      <c r="D11" s="3" t="s">
        <v>86</v>
      </c>
      <c r="E11" s="3" t="s">
        <v>87</v>
      </c>
      <c r="F11" s="34" t="s">
        <v>88</v>
      </c>
      <c r="G11" s="3" t="s">
        <v>84</v>
      </c>
      <c r="H11" s="32">
        <v>32266</v>
      </c>
      <c r="I11" s="33" t="str">
        <f t="shared" ca="1" si="0"/>
        <v>-</v>
      </c>
    </row>
    <row r="12" spans="1:9" ht="15.6" x14ac:dyDescent="0.3">
      <c r="A12" s="28">
        <v>10010</v>
      </c>
      <c r="B12" s="3" t="s">
        <v>46</v>
      </c>
      <c r="C12" s="3" t="s">
        <v>89</v>
      </c>
      <c r="D12" s="3" t="s">
        <v>90</v>
      </c>
      <c r="E12" s="3" t="s">
        <v>91</v>
      </c>
      <c r="F12" s="34" t="s">
        <v>92</v>
      </c>
      <c r="G12" s="3" t="s">
        <v>84</v>
      </c>
      <c r="H12" s="32">
        <v>25357</v>
      </c>
      <c r="I12" s="33" t="str">
        <f t="shared" ca="1" si="0"/>
        <v>rund 50</v>
      </c>
    </row>
    <row r="13" spans="1:9" ht="15.6" x14ac:dyDescent="0.3">
      <c r="A13" s="28">
        <v>10011</v>
      </c>
      <c r="B13" s="3" t="s">
        <v>46</v>
      </c>
      <c r="C13" s="35" t="s">
        <v>93</v>
      </c>
      <c r="D13" s="35" t="s">
        <v>94</v>
      </c>
      <c r="E13" s="35" t="s">
        <v>95</v>
      </c>
      <c r="F13" s="34" t="s">
        <v>96</v>
      </c>
      <c r="G13" s="35" t="s">
        <v>84</v>
      </c>
      <c r="H13" s="32">
        <v>32327</v>
      </c>
      <c r="I13" s="33" t="str">
        <f t="shared" ca="1" si="0"/>
        <v>-</v>
      </c>
    </row>
    <row r="14" spans="1:9" ht="15.6" x14ac:dyDescent="0.3">
      <c r="A14" s="28">
        <v>10012</v>
      </c>
      <c r="B14" s="3" t="s">
        <v>68</v>
      </c>
      <c r="C14" s="3" t="s">
        <v>97</v>
      </c>
      <c r="D14" s="3" t="s">
        <v>98</v>
      </c>
      <c r="E14" s="3" t="s">
        <v>99</v>
      </c>
      <c r="F14" s="34" t="s">
        <v>100</v>
      </c>
      <c r="G14" s="3" t="s">
        <v>84</v>
      </c>
      <c r="H14" s="32">
        <v>21765</v>
      </c>
      <c r="I14" s="33" t="str">
        <f t="shared" ca="1" si="0"/>
        <v>rund 60</v>
      </c>
    </row>
    <row r="15" spans="1:9" ht="15.6" x14ac:dyDescent="0.3">
      <c r="A15" s="28">
        <v>10013</v>
      </c>
      <c r="B15" s="3" t="s">
        <v>68</v>
      </c>
      <c r="C15" s="35" t="s">
        <v>101</v>
      </c>
      <c r="D15" s="35" t="s">
        <v>102</v>
      </c>
      <c r="E15" s="35" t="s">
        <v>103</v>
      </c>
      <c r="F15" s="34" t="s">
        <v>104</v>
      </c>
      <c r="G15" s="35" t="s">
        <v>84</v>
      </c>
      <c r="H15" s="32">
        <v>32389</v>
      </c>
      <c r="I15" s="33" t="str">
        <f t="shared" ca="1" si="0"/>
        <v>-</v>
      </c>
    </row>
    <row r="16" spans="1:9" ht="15.6" x14ac:dyDescent="0.3">
      <c r="A16" s="28">
        <v>10014</v>
      </c>
      <c r="B16" s="3" t="s">
        <v>46</v>
      </c>
      <c r="C16" s="35" t="s">
        <v>105</v>
      </c>
      <c r="D16" s="35" t="s">
        <v>106</v>
      </c>
      <c r="E16" s="35" t="s">
        <v>107</v>
      </c>
      <c r="F16" s="34" t="s">
        <v>108</v>
      </c>
      <c r="G16" s="35" t="s">
        <v>84</v>
      </c>
      <c r="H16" s="32">
        <v>32419</v>
      </c>
      <c r="I16" s="33" t="str">
        <f t="shared" ca="1" si="0"/>
        <v>-</v>
      </c>
    </row>
    <row r="17" spans="1:10" ht="15.6" x14ac:dyDescent="0.3">
      <c r="A17" s="28">
        <v>10015</v>
      </c>
      <c r="B17" s="3" t="s">
        <v>68</v>
      </c>
      <c r="C17" s="3" t="s">
        <v>109</v>
      </c>
      <c r="D17" s="3" t="s">
        <v>110</v>
      </c>
      <c r="E17" s="3" t="s">
        <v>111</v>
      </c>
      <c r="F17" s="34" t="s">
        <v>112</v>
      </c>
      <c r="G17" s="3" t="s">
        <v>113</v>
      </c>
      <c r="H17" s="32">
        <v>29162</v>
      </c>
      <c r="I17" s="33" t="str">
        <f t="shared" ca="1" si="0"/>
        <v>rund 40</v>
      </c>
    </row>
    <row r="18" spans="1:10" ht="15.6" x14ac:dyDescent="0.3">
      <c r="A18" s="28">
        <v>10016</v>
      </c>
      <c r="B18" s="3" t="s">
        <v>46</v>
      </c>
      <c r="C18" s="3" t="s">
        <v>114</v>
      </c>
      <c r="D18" s="3" t="s">
        <v>115</v>
      </c>
      <c r="E18" s="3" t="s">
        <v>116</v>
      </c>
      <c r="F18" s="34">
        <v>3012</v>
      </c>
      <c r="G18" s="3" t="s">
        <v>113</v>
      </c>
      <c r="H18" s="32">
        <v>21157</v>
      </c>
      <c r="I18" s="33" t="str">
        <f t="shared" ca="1" si="0"/>
        <v>-</v>
      </c>
    </row>
    <row r="19" spans="1:10" ht="15.6" x14ac:dyDescent="0.3">
      <c r="A19" s="28">
        <v>10017</v>
      </c>
      <c r="B19" s="3" t="s">
        <v>46</v>
      </c>
      <c r="C19" s="35" t="s">
        <v>117</v>
      </c>
      <c r="D19" s="35" t="s">
        <v>118</v>
      </c>
      <c r="E19" s="35" t="s">
        <v>119</v>
      </c>
      <c r="F19" s="34" t="s">
        <v>120</v>
      </c>
      <c r="G19" s="35" t="s">
        <v>121</v>
      </c>
      <c r="H19" s="32">
        <v>32145</v>
      </c>
      <c r="I19" s="33" t="str">
        <f t="shared" ca="1" si="0"/>
        <v>-</v>
      </c>
    </row>
    <row r="20" spans="1:10" ht="15.6" x14ac:dyDescent="0.3">
      <c r="A20" s="28">
        <v>10018</v>
      </c>
      <c r="B20" s="3" t="s">
        <v>46</v>
      </c>
      <c r="C20" s="3" t="s">
        <v>122</v>
      </c>
      <c r="D20" s="3" t="s">
        <v>123</v>
      </c>
      <c r="E20" s="3" t="s">
        <v>124</v>
      </c>
      <c r="F20" s="34" t="s">
        <v>125</v>
      </c>
      <c r="G20" s="3" t="s">
        <v>126</v>
      </c>
      <c r="H20" s="32">
        <v>28524</v>
      </c>
      <c r="I20" s="33" t="str">
        <f t="shared" ca="1" si="0"/>
        <v>-</v>
      </c>
    </row>
    <row r="21" spans="1:10" ht="15.6" x14ac:dyDescent="0.3">
      <c r="A21" s="28">
        <v>10019</v>
      </c>
      <c r="B21" s="3" t="s">
        <v>68</v>
      </c>
      <c r="C21" s="3" t="s">
        <v>127</v>
      </c>
      <c r="D21" s="3" t="s">
        <v>128</v>
      </c>
      <c r="E21" s="3" t="s">
        <v>129</v>
      </c>
      <c r="F21" s="34" t="s">
        <v>130</v>
      </c>
      <c r="G21" s="3" t="s">
        <v>131</v>
      </c>
      <c r="H21" s="32">
        <v>32570</v>
      </c>
      <c r="I21" s="33" t="str">
        <f t="shared" ca="1" si="0"/>
        <v>rund 30</v>
      </c>
    </row>
    <row r="24" spans="1:10" x14ac:dyDescent="0.3">
      <c r="I24" s="36"/>
      <c r="J24" s="36"/>
    </row>
  </sheetData>
  <conditionalFormatting sqref="H2:H21">
    <cfRule type="expression" priority="1">
      <formula>" =wenn((Rest(Jahr(heute())-jahr(h2);10)=0;""rund"";""nix"")"</formula>
    </cfRule>
  </conditionalFormatting>
  <pageMargins left="0.7" right="0.7" top="0.78740157499999996" bottom="0.78740157499999996" header="0.3" footer="0.3"/>
  <ignoredErrors>
    <ignoredError sqref="F5:F2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14401-008B-4067-AD19-3632227E4796}">
  <dimension ref="A1:N23"/>
  <sheetViews>
    <sheetView workbookViewId="0">
      <selection activeCell="D11" sqref="D11"/>
    </sheetView>
  </sheetViews>
  <sheetFormatPr baseColWidth="10" defaultColWidth="11.44140625" defaultRowHeight="14.4" x14ac:dyDescent="0.3"/>
  <cols>
    <col min="1" max="3" width="14" style="3" customWidth="1"/>
    <col min="4" max="4" width="18.21875" style="3" customWidth="1"/>
    <col min="5" max="6" width="12.44140625" style="3" customWidth="1"/>
    <col min="7" max="14" width="11.77734375" style="3" bestFit="1" customWidth="1"/>
    <col min="15" max="16384" width="11.44140625" style="3"/>
  </cols>
  <sheetData>
    <row r="1" spans="1:14" x14ac:dyDescent="0.3">
      <c r="A1" s="3" t="s">
        <v>132</v>
      </c>
    </row>
    <row r="3" spans="1:14" ht="15.6" x14ac:dyDescent="0.3">
      <c r="A3" s="37" t="s">
        <v>133</v>
      </c>
      <c r="B3" s="37"/>
    </row>
    <row r="4" spans="1:14" ht="16.2" thickBot="1" x14ac:dyDescent="0.35">
      <c r="A4" s="51" t="s">
        <v>39</v>
      </c>
      <c r="B4" s="52" t="s">
        <v>134</v>
      </c>
      <c r="C4" s="52" t="s">
        <v>135</v>
      </c>
      <c r="D4" s="52" t="s">
        <v>141</v>
      </c>
      <c r="E4" s="53" t="s">
        <v>142</v>
      </c>
      <c r="F4" s="52" t="s">
        <v>7</v>
      </c>
    </row>
    <row r="5" spans="1:14" ht="18" customHeight="1" x14ac:dyDescent="0.3">
      <c r="A5" s="54" t="s">
        <v>136</v>
      </c>
      <c r="B5" s="56">
        <v>10000</v>
      </c>
      <c r="C5" s="56">
        <v>2500</v>
      </c>
      <c r="D5" s="57"/>
      <c r="E5" s="55"/>
      <c r="F5" s="2"/>
    </row>
    <row r="6" spans="1:14" ht="18" customHeight="1" x14ac:dyDescent="0.3">
      <c r="A6" s="54" t="s">
        <v>143</v>
      </c>
      <c r="B6" s="56">
        <v>20000</v>
      </c>
      <c r="C6" s="56">
        <v>2000</v>
      </c>
      <c r="D6" s="57"/>
      <c r="E6" s="55"/>
      <c r="F6" s="2"/>
    </row>
    <row r="7" spans="1:14" ht="18" customHeight="1" x14ac:dyDescent="0.3">
      <c r="A7" s="54" t="s">
        <v>137</v>
      </c>
      <c r="B7" s="56">
        <v>30000</v>
      </c>
      <c r="C7" s="56">
        <v>3000</v>
      </c>
      <c r="D7" s="57"/>
      <c r="E7" s="55"/>
      <c r="F7" s="2"/>
    </row>
    <row r="8" spans="1:14" ht="18" customHeight="1" x14ac:dyDescent="0.3">
      <c r="A8" s="54" t="s">
        <v>138</v>
      </c>
      <c r="B8" s="56">
        <v>8000</v>
      </c>
      <c r="C8" s="56">
        <v>2800</v>
      </c>
      <c r="D8" s="57"/>
      <c r="E8" s="55"/>
      <c r="F8" s="2"/>
    </row>
    <row r="9" spans="1:14" ht="18" customHeight="1" x14ac:dyDescent="0.3">
      <c r="A9" s="54" t="s">
        <v>144</v>
      </c>
      <c r="B9" s="56">
        <v>50000</v>
      </c>
      <c r="C9" s="56">
        <v>3200</v>
      </c>
      <c r="D9" s="57"/>
      <c r="E9" s="55"/>
      <c r="F9" s="2"/>
    </row>
    <row r="10" spans="1:14" ht="15.6" x14ac:dyDescent="0.3">
      <c r="A10" s="2"/>
      <c r="B10" s="2"/>
      <c r="C10" s="2"/>
      <c r="D10" s="2"/>
      <c r="E10" s="2"/>
      <c r="F10" s="2"/>
    </row>
    <row r="13" spans="1:14" x14ac:dyDescent="0.3">
      <c r="B13" s="38"/>
    </row>
    <row r="14" spans="1:14" x14ac:dyDescent="0.3">
      <c r="B14" s="38"/>
    </row>
    <row r="15" spans="1:14" ht="18" x14ac:dyDescent="0.35">
      <c r="B15" s="38"/>
      <c r="C15" s="58" t="s">
        <v>134</v>
      </c>
      <c r="D15" s="59">
        <v>0</v>
      </c>
      <c r="E15" s="59">
        <v>5000</v>
      </c>
      <c r="F15" s="59">
        <v>10000</v>
      </c>
      <c r="G15" s="59">
        <v>15000</v>
      </c>
      <c r="H15" s="59">
        <v>20000</v>
      </c>
      <c r="I15" s="59">
        <v>25000</v>
      </c>
      <c r="J15" s="59">
        <v>30000</v>
      </c>
      <c r="K15" s="59">
        <v>35000</v>
      </c>
      <c r="L15" s="59">
        <v>40000</v>
      </c>
      <c r="M15" s="59">
        <v>45000</v>
      </c>
      <c r="N15" s="59">
        <v>50000</v>
      </c>
    </row>
    <row r="16" spans="1:14" ht="21" customHeight="1" x14ac:dyDescent="0.35">
      <c r="B16" s="38"/>
      <c r="C16" s="58" t="s">
        <v>140</v>
      </c>
      <c r="D16" s="60">
        <v>0</v>
      </c>
      <c r="E16" s="60">
        <v>0.03</v>
      </c>
      <c r="F16" s="60">
        <v>0.05</v>
      </c>
      <c r="G16" s="60">
        <v>7.0000000000000007E-2</v>
      </c>
      <c r="H16" s="60">
        <v>0.09</v>
      </c>
      <c r="I16" s="60">
        <v>0.11</v>
      </c>
      <c r="J16" s="60">
        <v>0.13</v>
      </c>
      <c r="K16" s="60">
        <v>0.15</v>
      </c>
      <c r="L16" s="60">
        <v>0.17</v>
      </c>
      <c r="M16" s="60">
        <v>0.19</v>
      </c>
      <c r="N16" s="60">
        <v>0.21</v>
      </c>
    </row>
    <row r="17" spans="2:2" x14ac:dyDescent="0.3">
      <c r="B17" s="38"/>
    </row>
    <row r="18" spans="2:2" x14ac:dyDescent="0.3">
      <c r="B18" s="38"/>
    </row>
    <row r="19" spans="2:2" x14ac:dyDescent="0.3">
      <c r="B19" s="38"/>
    </row>
    <row r="20" spans="2:2" x14ac:dyDescent="0.3">
      <c r="B20" s="38"/>
    </row>
    <row r="21" spans="2:2" x14ac:dyDescent="0.3">
      <c r="B21" s="38"/>
    </row>
    <row r="22" spans="2:2" x14ac:dyDescent="0.3">
      <c r="B22" s="38"/>
    </row>
    <row r="23" spans="2:2" x14ac:dyDescent="0.3">
      <c r="B23" s="38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Lieferschein</vt:lpstr>
      <vt:lpstr>Artikel_Liste</vt:lpstr>
      <vt:lpstr>Kunden_Liste</vt:lpstr>
      <vt:lpstr>Provision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Othmar</dc:creator>
  <cp:lastModifiedBy>Othmar</cp:lastModifiedBy>
  <dcterms:created xsi:type="dcterms:W3CDTF">2019-02-08T07:31:56Z</dcterms:created>
  <dcterms:modified xsi:type="dcterms:W3CDTF">2019-02-08T08:05:06Z</dcterms:modified>
</cp:coreProperties>
</file>